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mtsleitung\Kommunikation extern bereichsübergreifend\1_Website_Relaunch\03_Inhalte\04_Sozialberatung-Sucht\Dokumente\02_Romanisch\"/>
    </mc:Choice>
  </mc:AlternateContent>
  <bookViews>
    <workbookView xWindow="0" yWindow="0" windowWidth="21570" windowHeight="8745"/>
  </bookViews>
  <sheets>
    <sheet name="Berechnung SLA" sheetId="2" r:id="rId1"/>
  </sheets>
  <calcPr calcId="162913"/>
</workbook>
</file>

<file path=xl/calcChain.xml><?xml version="1.0" encoding="utf-8"?>
<calcChain xmlns="http://schemas.openxmlformats.org/spreadsheetml/2006/main">
  <c r="B11" i="2" l="1"/>
  <c r="D11" i="2" s="1"/>
  <c r="A5" i="2" l="1"/>
  <c r="B12" i="2"/>
  <c r="D12" i="2" s="1"/>
  <c r="B10" i="2"/>
  <c r="D10" i="2" s="1"/>
  <c r="B9" i="2"/>
  <c r="D9" i="2" s="1"/>
  <c r="B13" i="2"/>
  <c r="D13" i="2" s="1"/>
  <c r="B8" i="2"/>
  <c r="D8" i="2" s="1"/>
  <c r="D14" i="2" l="1"/>
  <c r="B14" i="2"/>
</calcChain>
</file>

<file path=xl/sharedStrings.xml><?xml version="1.0" encoding="utf-8"?>
<sst xmlns="http://schemas.openxmlformats.org/spreadsheetml/2006/main" count="16" uniqueCount="15">
  <si>
    <t>Berechnung SLA</t>
  </si>
  <si>
    <t>(NUR DIE ROTEN FELDER AUSFÜLLEN!)</t>
  </si>
  <si>
    <t>Nettoaufwendungen materielle Sozialhilfe</t>
  </si>
  <si>
    <t>Nettoaufwendungen in % RP</t>
  </si>
  <si>
    <t>Nettoaufwendungen in Franken</t>
  </si>
  <si>
    <t>Ausgleich in %</t>
  </si>
  <si>
    <t>Ausgleich in Franken</t>
  </si>
  <si>
    <t>&lt;3%</t>
  </si>
  <si>
    <t>3% - 4.5%</t>
  </si>
  <si>
    <t>4.5% - 6%</t>
  </si>
  <si>
    <t>6% - 7.5%</t>
  </si>
  <si>
    <t>7.5% - 9%</t>
  </si>
  <si>
    <t>&gt;9%</t>
  </si>
  <si>
    <t>SLA Beitrag</t>
  </si>
  <si>
    <r>
      <t xml:space="preserve">Ressourcenpotenzial (RP in </t>
    </r>
    <r>
      <rPr>
        <b/>
        <sz val="11"/>
        <color indexed="8"/>
        <rFont val="Arial"/>
        <family val="2"/>
      </rPr>
      <t>Franken</t>
    </r>
    <r>
      <rPr>
        <sz val="11"/>
        <color indexed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</si>
</sst>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3" fontId="4" fillId="3" borderId="1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vertical="top" wrapText="1"/>
    </xf>
    <xf numFmtId="0" fontId="1" fillId="2" borderId="1" xfId="0" quotePrefix="1" applyFont="1" applyFill="1" applyBorder="1"/>
    <xf numFmtId="3" fontId="1" fillId="2" borderId="1" xfId="0" applyNumberFormat="1" applyFont="1" applyFill="1" applyBorder="1"/>
    <xf numFmtId="9" fontId="1" fillId="2" borderId="1" xfId="0" applyNumberFormat="1" applyFont="1" applyFill="1" applyBorder="1"/>
    <xf numFmtId="0" fontId="7" fillId="4" borderId="1" xfId="0" applyFont="1" applyFill="1" applyBorder="1"/>
    <xf numFmtId="3" fontId="7" fillId="4" borderId="1" xfId="0" applyNumberFormat="1" applyFont="1" applyFill="1" applyBorder="1"/>
    <xf numFmtId="0" fontId="0" fillId="2" borderId="0" xfId="0" applyFill="1" applyAlignment="1">
      <alignment wrapText="1"/>
    </xf>
    <xf numFmtId="3" fontId="4" fillId="3" borderId="1" xfId="0" applyNumberFormat="1" applyFont="1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/>
  </sheetViews>
  <sheetFormatPr baseColWidth="10" defaultRowHeight="12.75" x14ac:dyDescent="0.2"/>
  <cols>
    <col min="1" max="2" width="20.140625" style="2" customWidth="1"/>
    <col min="3" max="4" width="12.7109375" style="2" customWidth="1"/>
    <col min="5" max="256" width="11.42578125" style="2"/>
    <col min="257" max="258" width="20.140625" style="2" customWidth="1"/>
    <col min="259" max="260" width="12.7109375" style="2" customWidth="1"/>
    <col min="261" max="512" width="11.42578125" style="2"/>
    <col min="513" max="514" width="20.140625" style="2" customWidth="1"/>
    <col min="515" max="516" width="12.7109375" style="2" customWidth="1"/>
    <col min="517" max="768" width="11.42578125" style="2"/>
    <col min="769" max="770" width="20.140625" style="2" customWidth="1"/>
    <col min="771" max="772" width="12.7109375" style="2" customWidth="1"/>
    <col min="773" max="1024" width="11.42578125" style="2"/>
    <col min="1025" max="1026" width="20.140625" style="2" customWidth="1"/>
    <col min="1027" max="1028" width="12.7109375" style="2" customWidth="1"/>
    <col min="1029" max="1280" width="11.42578125" style="2"/>
    <col min="1281" max="1282" width="20.140625" style="2" customWidth="1"/>
    <col min="1283" max="1284" width="12.7109375" style="2" customWidth="1"/>
    <col min="1285" max="1536" width="11.42578125" style="2"/>
    <col min="1537" max="1538" width="20.140625" style="2" customWidth="1"/>
    <col min="1539" max="1540" width="12.7109375" style="2" customWidth="1"/>
    <col min="1541" max="1792" width="11.42578125" style="2"/>
    <col min="1793" max="1794" width="20.140625" style="2" customWidth="1"/>
    <col min="1795" max="1796" width="12.7109375" style="2" customWidth="1"/>
    <col min="1797" max="2048" width="11.42578125" style="2"/>
    <col min="2049" max="2050" width="20.140625" style="2" customWidth="1"/>
    <col min="2051" max="2052" width="12.7109375" style="2" customWidth="1"/>
    <col min="2053" max="2304" width="11.42578125" style="2"/>
    <col min="2305" max="2306" width="20.140625" style="2" customWidth="1"/>
    <col min="2307" max="2308" width="12.7109375" style="2" customWidth="1"/>
    <col min="2309" max="2560" width="11.42578125" style="2"/>
    <col min="2561" max="2562" width="20.140625" style="2" customWidth="1"/>
    <col min="2563" max="2564" width="12.7109375" style="2" customWidth="1"/>
    <col min="2565" max="2816" width="11.42578125" style="2"/>
    <col min="2817" max="2818" width="20.140625" style="2" customWidth="1"/>
    <col min="2819" max="2820" width="12.7109375" style="2" customWidth="1"/>
    <col min="2821" max="3072" width="11.42578125" style="2"/>
    <col min="3073" max="3074" width="20.140625" style="2" customWidth="1"/>
    <col min="3075" max="3076" width="12.7109375" style="2" customWidth="1"/>
    <col min="3077" max="3328" width="11.42578125" style="2"/>
    <col min="3329" max="3330" width="20.140625" style="2" customWidth="1"/>
    <col min="3331" max="3332" width="12.7109375" style="2" customWidth="1"/>
    <col min="3333" max="3584" width="11.42578125" style="2"/>
    <col min="3585" max="3586" width="20.140625" style="2" customWidth="1"/>
    <col min="3587" max="3588" width="12.7109375" style="2" customWidth="1"/>
    <col min="3589" max="3840" width="11.42578125" style="2"/>
    <col min="3841" max="3842" width="20.140625" style="2" customWidth="1"/>
    <col min="3843" max="3844" width="12.7109375" style="2" customWidth="1"/>
    <col min="3845" max="4096" width="11.42578125" style="2"/>
    <col min="4097" max="4098" width="20.140625" style="2" customWidth="1"/>
    <col min="4099" max="4100" width="12.7109375" style="2" customWidth="1"/>
    <col min="4101" max="4352" width="11.42578125" style="2"/>
    <col min="4353" max="4354" width="20.140625" style="2" customWidth="1"/>
    <col min="4355" max="4356" width="12.7109375" style="2" customWidth="1"/>
    <col min="4357" max="4608" width="11.42578125" style="2"/>
    <col min="4609" max="4610" width="20.140625" style="2" customWidth="1"/>
    <col min="4611" max="4612" width="12.7109375" style="2" customWidth="1"/>
    <col min="4613" max="4864" width="11.42578125" style="2"/>
    <col min="4865" max="4866" width="20.140625" style="2" customWidth="1"/>
    <col min="4867" max="4868" width="12.7109375" style="2" customWidth="1"/>
    <col min="4869" max="5120" width="11.42578125" style="2"/>
    <col min="5121" max="5122" width="20.140625" style="2" customWidth="1"/>
    <col min="5123" max="5124" width="12.7109375" style="2" customWidth="1"/>
    <col min="5125" max="5376" width="11.42578125" style="2"/>
    <col min="5377" max="5378" width="20.140625" style="2" customWidth="1"/>
    <col min="5379" max="5380" width="12.7109375" style="2" customWidth="1"/>
    <col min="5381" max="5632" width="11.42578125" style="2"/>
    <col min="5633" max="5634" width="20.140625" style="2" customWidth="1"/>
    <col min="5635" max="5636" width="12.7109375" style="2" customWidth="1"/>
    <col min="5637" max="5888" width="11.42578125" style="2"/>
    <col min="5889" max="5890" width="20.140625" style="2" customWidth="1"/>
    <col min="5891" max="5892" width="12.7109375" style="2" customWidth="1"/>
    <col min="5893" max="6144" width="11.42578125" style="2"/>
    <col min="6145" max="6146" width="20.140625" style="2" customWidth="1"/>
    <col min="6147" max="6148" width="12.7109375" style="2" customWidth="1"/>
    <col min="6149" max="6400" width="11.42578125" style="2"/>
    <col min="6401" max="6402" width="20.140625" style="2" customWidth="1"/>
    <col min="6403" max="6404" width="12.7109375" style="2" customWidth="1"/>
    <col min="6405" max="6656" width="11.42578125" style="2"/>
    <col min="6657" max="6658" width="20.140625" style="2" customWidth="1"/>
    <col min="6659" max="6660" width="12.7109375" style="2" customWidth="1"/>
    <col min="6661" max="6912" width="11.42578125" style="2"/>
    <col min="6913" max="6914" width="20.140625" style="2" customWidth="1"/>
    <col min="6915" max="6916" width="12.7109375" style="2" customWidth="1"/>
    <col min="6917" max="7168" width="11.42578125" style="2"/>
    <col min="7169" max="7170" width="20.140625" style="2" customWidth="1"/>
    <col min="7171" max="7172" width="12.7109375" style="2" customWidth="1"/>
    <col min="7173" max="7424" width="11.42578125" style="2"/>
    <col min="7425" max="7426" width="20.140625" style="2" customWidth="1"/>
    <col min="7427" max="7428" width="12.7109375" style="2" customWidth="1"/>
    <col min="7429" max="7680" width="11.42578125" style="2"/>
    <col min="7681" max="7682" width="20.140625" style="2" customWidth="1"/>
    <col min="7683" max="7684" width="12.7109375" style="2" customWidth="1"/>
    <col min="7685" max="7936" width="11.42578125" style="2"/>
    <col min="7937" max="7938" width="20.140625" style="2" customWidth="1"/>
    <col min="7939" max="7940" width="12.7109375" style="2" customWidth="1"/>
    <col min="7941" max="8192" width="11.42578125" style="2"/>
    <col min="8193" max="8194" width="20.140625" style="2" customWidth="1"/>
    <col min="8195" max="8196" width="12.7109375" style="2" customWidth="1"/>
    <col min="8197" max="8448" width="11.42578125" style="2"/>
    <col min="8449" max="8450" width="20.140625" style="2" customWidth="1"/>
    <col min="8451" max="8452" width="12.7109375" style="2" customWidth="1"/>
    <col min="8453" max="8704" width="11.42578125" style="2"/>
    <col min="8705" max="8706" width="20.140625" style="2" customWidth="1"/>
    <col min="8707" max="8708" width="12.7109375" style="2" customWidth="1"/>
    <col min="8709" max="8960" width="11.42578125" style="2"/>
    <col min="8961" max="8962" width="20.140625" style="2" customWidth="1"/>
    <col min="8963" max="8964" width="12.7109375" style="2" customWidth="1"/>
    <col min="8965" max="9216" width="11.42578125" style="2"/>
    <col min="9217" max="9218" width="20.140625" style="2" customWidth="1"/>
    <col min="9219" max="9220" width="12.7109375" style="2" customWidth="1"/>
    <col min="9221" max="9472" width="11.42578125" style="2"/>
    <col min="9473" max="9474" width="20.140625" style="2" customWidth="1"/>
    <col min="9475" max="9476" width="12.7109375" style="2" customWidth="1"/>
    <col min="9477" max="9728" width="11.42578125" style="2"/>
    <col min="9729" max="9730" width="20.140625" style="2" customWidth="1"/>
    <col min="9731" max="9732" width="12.7109375" style="2" customWidth="1"/>
    <col min="9733" max="9984" width="11.42578125" style="2"/>
    <col min="9985" max="9986" width="20.140625" style="2" customWidth="1"/>
    <col min="9987" max="9988" width="12.7109375" style="2" customWidth="1"/>
    <col min="9989" max="10240" width="11.42578125" style="2"/>
    <col min="10241" max="10242" width="20.140625" style="2" customWidth="1"/>
    <col min="10243" max="10244" width="12.7109375" style="2" customWidth="1"/>
    <col min="10245" max="10496" width="11.42578125" style="2"/>
    <col min="10497" max="10498" width="20.140625" style="2" customWidth="1"/>
    <col min="10499" max="10500" width="12.7109375" style="2" customWidth="1"/>
    <col min="10501" max="10752" width="11.42578125" style="2"/>
    <col min="10753" max="10754" width="20.140625" style="2" customWidth="1"/>
    <col min="10755" max="10756" width="12.7109375" style="2" customWidth="1"/>
    <col min="10757" max="11008" width="11.42578125" style="2"/>
    <col min="11009" max="11010" width="20.140625" style="2" customWidth="1"/>
    <col min="11011" max="11012" width="12.7109375" style="2" customWidth="1"/>
    <col min="11013" max="11264" width="11.42578125" style="2"/>
    <col min="11265" max="11266" width="20.140625" style="2" customWidth="1"/>
    <col min="11267" max="11268" width="12.7109375" style="2" customWidth="1"/>
    <col min="11269" max="11520" width="11.42578125" style="2"/>
    <col min="11521" max="11522" width="20.140625" style="2" customWidth="1"/>
    <col min="11523" max="11524" width="12.7109375" style="2" customWidth="1"/>
    <col min="11525" max="11776" width="11.42578125" style="2"/>
    <col min="11777" max="11778" width="20.140625" style="2" customWidth="1"/>
    <col min="11779" max="11780" width="12.7109375" style="2" customWidth="1"/>
    <col min="11781" max="12032" width="11.42578125" style="2"/>
    <col min="12033" max="12034" width="20.140625" style="2" customWidth="1"/>
    <col min="12035" max="12036" width="12.7109375" style="2" customWidth="1"/>
    <col min="12037" max="12288" width="11.42578125" style="2"/>
    <col min="12289" max="12290" width="20.140625" style="2" customWidth="1"/>
    <col min="12291" max="12292" width="12.7109375" style="2" customWidth="1"/>
    <col min="12293" max="12544" width="11.42578125" style="2"/>
    <col min="12545" max="12546" width="20.140625" style="2" customWidth="1"/>
    <col min="12547" max="12548" width="12.7109375" style="2" customWidth="1"/>
    <col min="12549" max="12800" width="11.42578125" style="2"/>
    <col min="12801" max="12802" width="20.140625" style="2" customWidth="1"/>
    <col min="12803" max="12804" width="12.7109375" style="2" customWidth="1"/>
    <col min="12805" max="13056" width="11.42578125" style="2"/>
    <col min="13057" max="13058" width="20.140625" style="2" customWidth="1"/>
    <col min="13059" max="13060" width="12.7109375" style="2" customWidth="1"/>
    <col min="13061" max="13312" width="11.42578125" style="2"/>
    <col min="13313" max="13314" width="20.140625" style="2" customWidth="1"/>
    <col min="13315" max="13316" width="12.7109375" style="2" customWidth="1"/>
    <col min="13317" max="13568" width="11.42578125" style="2"/>
    <col min="13569" max="13570" width="20.140625" style="2" customWidth="1"/>
    <col min="13571" max="13572" width="12.7109375" style="2" customWidth="1"/>
    <col min="13573" max="13824" width="11.42578125" style="2"/>
    <col min="13825" max="13826" width="20.140625" style="2" customWidth="1"/>
    <col min="13827" max="13828" width="12.7109375" style="2" customWidth="1"/>
    <col min="13829" max="14080" width="11.42578125" style="2"/>
    <col min="14081" max="14082" width="20.140625" style="2" customWidth="1"/>
    <col min="14083" max="14084" width="12.7109375" style="2" customWidth="1"/>
    <col min="14085" max="14336" width="11.42578125" style="2"/>
    <col min="14337" max="14338" width="20.140625" style="2" customWidth="1"/>
    <col min="14339" max="14340" width="12.7109375" style="2" customWidth="1"/>
    <col min="14341" max="14592" width="11.42578125" style="2"/>
    <col min="14593" max="14594" width="20.140625" style="2" customWidth="1"/>
    <col min="14595" max="14596" width="12.7109375" style="2" customWidth="1"/>
    <col min="14597" max="14848" width="11.42578125" style="2"/>
    <col min="14849" max="14850" width="20.140625" style="2" customWidth="1"/>
    <col min="14851" max="14852" width="12.7109375" style="2" customWidth="1"/>
    <col min="14853" max="15104" width="11.42578125" style="2"/>
    <col min="15105" max="15106" width="20.140625" style="2" customWidth="1"/>
    <col min="15107" max="15108" width="12.7109375" style="2" customWidth="1"/>
    <col min="15109" max="15360" width="11.42578125" style="2"/>
    <col min="15361" max="15362" width="20.140625" style="2" customWidth="1"/>
    <col min="15363" max="15364" width="12.7109375" style="2" customWidth="1"/>
    <col min="15365" max="15616" width="11.42578125" style="2"/>
    <col min="15617" max="15618" width="20.140625" style="2" customWidth="1"/>
    <col min="15619" max="15620" width="12.7109375" style="2" customWidth="1"/>
    <col min="15621" max="15872" width="11.42578125" style="2"/>
    <col min="15873" max="15874" width="20.140625" style="2" customWidth="1"/>
    <col min="15875" max="15876" width="12.7109375" style="2" customWidth="1"/>
    <col min="15877" max="16128" width="11.42578125" style="2"/>
    <col min="16129" max="16130" width="20.140625" style="2" customWidth="1"/>
    <col min="16131" max="16132" width="12.7109375" style="2" customWidth="1"/>
    <col min="16133" max="16384" width="11.42578125" style="2"/>
  </cols>
  <sheetData>
    <row r="1" spans="1:4" ht="18" x14ac:dyDescent="0.25">
      <c r="A1" s="1" t="s">
        <v>0</v>
      </c>
    </row>
    <row r="2" spans="1:4" x14ac:dyDescent="0.2">
      <c r="A2" s="3" t="s">
        <v>1</v>
      </c>
    </row>
    <row r="3" spans="1:4" ht="15" x14ac:dyDescent="0.25">
      <c r="A3" s="17">
        <v>0</v>
      </c>
      <c r="B3" s="5" t="s">
        <v>14</v>
      </c>
      <c r="C3" s="6"/>
      <c r="D3" s="7"/>
    </row>
    <row r="4" spans="1:4" ht="14.25" x14ac:dyDescent="0.2">
      <c r="A4" s="4">
        <v>0</v>
      </c>
      <c r="B4" s="5" t="s">
        <v>2</v>
      </c>
      <c r="C4" s="6"/>
      <c r="D4" s="7"/>
    </row>
    <row r="5" spans="1:4" ht="14.25" x14ac:dyDescent="0.2">
      <c r="A5" s="8">
        <f>IFERROR(A4/A3,0)</f>
        <v>0</v>
      </c>
      <c r="B5" s="5" t="s">
        <v>3</v>
      </c>
      <c r="C5" s="6"/>
      <c r="D5" s="7"/>
    </row>
    <row r="6" spans="1:4" ht="14.25" x14ac:dyDescent="0.2">
      <c r="A6" s="9"/>
      <c r="B6" s="9"/>
      <c r="C6" s="9"/>
      <c r="D6" s="9"/>
    </row>
    <row r="7" spans="1:4" ht="28.5" x14ac:dyDescent="0.2">
      <c r="A7" s="10" t="s">
        <v>3</v>
      </c>
      <c r="B7" s="10" t="s">
        <v>4</v>
      </c>
      <c r="C7" s="10" t="s">
        <v>5</v>
      </c>
      <c r="D7" s="10" t="s">
        <v>6</v>
      </c>
    </row>
    <row r="8" spans="1:4" ht="14.25" x14ac:dyDescent="0.2">
      <c r="A8" s="11" t="s">
        <v>7</v>
      </c>
      <c r="B8" s="12">
        <f>IF(A$4&gt;0.03*A$3,A$3*0.03,A4)</f>
        <v>0</v>
      </c>
      <c r="C8" s="13">
        <v>0</v>
      </c>
      <c r="D8" s="12">
        <f t="shared" ref="D8:D13" si="0">+B8*C8</f>
        <v>0</v>
      </c>
    </row>
    <row r="9" spans="1:4" ht="14.25" x14ac:dyDescent="0.2">
      <c r="A9" s="11" t="s">
        <v>8</v>
      </c>
      <c r="B9" s="12">
        <f>IF(A$4&gt;0.045*A$3,A$3*0.015,IF(A$4-(0.03*A$3)&gt;0,A$4-(0.03*A$3),0))</f>
        <v>0</v>
      </c>
      <c r="C9" s="13">
        <v>0.2</v>
      </c>
      <c r="D9" s="12">
        <f>+B9*C9</f>
        <v>0</v>
      </c>
    </row>
    <row r="10" spans="1:4" ht="14.25" x14ac:dyDescent="0.2">
      <c r="A10" s="11" t="s">
        <v>9</v>
      </c>
      <c r="B10" s="12">
        <f>IF(A$4&gt;0.06*A$3,A$3*0.015,IF(A$4-(0.045*A$3)&gt;0,A$4-(0.045*A$3),0))</f>
        <v>0</v>
      </c>
      <c r="C10" s="13">
        <v>0.4</v>
      </c>
      <c r="D10" s="12">
        <f t="shared" si="0"/>
        <v>0</v>
      </c>
    </row>
    <row r="11" spans="1:4" ht="14.25" x14ac:dyDescent="0.2">
      <c r="A11" s="11" t="s">
        <v>10</v>
      </c>
      <c r="B11" s="12">
        <f>IF(A$4&gt;0.075*A$3,A$3*0.015,IF(A$4-(0.06*A$3)&gt;0,A$4-(0.06*A$3),0))</f>
        <v>0</v>
      </c>
      <c r="C11" s="13">
        <v>0.6</v>
      </c>
      <c r="D11" s="12">
        <f t="shared" si="0"/>
        <v>0</v>
      </c>
    </row>
    <row r="12" spans="1:4" ht="14.25" x14ac:dyDescent="0.2">
      <c r="A12" s="11" t="s">
        <v>11</v>
      </c>
      <c r="B12" s="12">
        <f>IF(A$4&gt;0.09*A$3,A$3*0.015,IF(A$4-(0.075*A$3)&gt;0,A$4-(0.075*A$3),0))</f>
        <v>0</v>
      </c>
      <c r="C12" s="13">
        <v>0.8</v>
      </c>
      <c r="D12" s="12">
        <f t="shared" si="0"/>
        <v>0</v>
      </c>
    </row>
    <row r="13" spans="1:4" ht="14.25" x14ac:dyDescent="0.2">
      <c r="A13" s="11" t="s">
        <v>12</v>
      </c>
      <c r="B13" s="12">
        <f>IF(A$4&gt;0.09*A$3,A$4-(0.09*A$3),0)</f>
        <v>0</v>
      </c>
      <c r="C13" s="13">
        <v>1</v>
      </c>
      <c r="D13" s="12">
        <f t="shared" si="0"/>
        <v>0</v>
      </c>
    </row>
    <row r="14" spans="1:4" ht="15" x14ac:dyDescent="0.25">
      <c r="A14" s="14" t="s">
        <v>13</v>
      </c>
      <c r="B14" s="12">
        <f>IF(SUM(B8:B13)=A4,SUM(B8:B13),"FEHLER")</f>
        <v>0</v>
      </c>
      <c r="C14" s="9"/>
      <c r="D14" s="15">
        <f>SUM(D8:D13)</f>
        <v>0</v>
      </c>
    </row>
    <row r="16" spans="1:4" s="16" customFormat="1" x14ac:dyDescent="0.2"/>
  </sheetData>
  <protectedRanges>
    <protectedRange password="CD6A" sqref="B8:D14 A5" name="Bereich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&amp;L&amp;F, AfG,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EA5CAD70C12D418C90A7D2DC478023" ma:contentTypeVersion="7" ma:contentTypeDescription="Ein neues Dokument erstellen." ma:contentTypeScope="" ma:versionID="a4df5dea00d66c127b1dd070a9f08f5e">
  <xsd:schema xmlns:xsd="http://www.w3.org/2001/XMLSchema" xmlns:xs="http://www.w3.org/2001/XMLSchema" xmlns:p="http://schemas.microsoft.com/office/2006/metadata/properties" xmlns:ns1="http://schemas.microsoft.com/sharepoint/v3" xmlns:ns2="33eb9834-c45a-4bd4-b7b4-c4c287f71da7" targetNamespace="http://schemas.microsoft.com/office/2006/metadata/properties" ma:root="true" ma:fieldsID="89419b53db77eb7d8514c3c9cc4e027b" ns1:_="" ns2:_="">
    <xsd:import namespace="http://schemas.microsoft.com/sharepoint/v3"/>
    <xsd:import namespace="33eb9834-c45a-4bd4-b7b4-c4c287f71d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b9834-c45a-4bd4-b7b4-c4c287f71da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Themenseite xmlns="33eb9834-c45a-4bd4-b7b4-c4c287f71da7">Gulivaziun da las grevezzas socialas (GGS)</Anzeige_x0020_Themenseite>
    <Anzeige_x0020_Hauptseite xmlns="33eb9834-c45a-4bd4-b7b4-c4c287f71da7">Ja</Anzeige_x0020_Hauptseite>
    <Seitennummer xmlns="33eb9834-c45a-4bd4-b7b4-c4c287f71da7">5.4.4</Seitennummer>
    <Gruppierung xmlns="33eb9834-c45a-4bd4-b7b4-c4c287f71da7" xsi:nil="true"/>
    <Sortierung xmlns="33eb9834-c45a-4bd4-b7b4-c4c287f71da7">2</Sortierung>
    <Untergruppierung xmlns="33eb9834-c45a-4bd4-b7b4-c4c287f71d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2AB7E2-DAFE-48D1-B4E8-19DB0857D768}"/>
</file>

<file path=customXml/itemProps2.xml><?xml version="1.0" encoding="utf-8"?>
<ds:datastoreItem xmlns:ds="http://schemas.openxmlformats.org/officeDocument/2006/customXml" ds:itemID="{FFB30BB8-87BD-49B5-B0B2-BD29C2BFF332}"/>
</file>

<file path=customXml/itemProps3.xml><?xml version="1.0" encoding="utf-8"?>
<ds:datastoreItem xmlns:ds="http://schemas.openxmlformats.org/officeDocument/2006/customXml" ds:itemID="{F7AD7FFE-8FD4-4167-A7BC-1DDCC73BB73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SLA</vt:lpstr>
    </vt:vector>
  </TitlesOfParts>
  <Company>Graubuenden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Calculaziun GGS (mo per tudestg)</dc:title>
  <dc:creator>PascalGian.Caminada@soa.gr.ch</dc:creator>
  <cp:lastModifiedBy>Caminada Pascal Gian</cp:lastModifiedBy>
  <cp:lastPrinted>2018-12-20T09:49:55Z</cp:lastPrinted>
  <dcterms:created xsi:type="dcterms:W3CDTF">2016-10-07T11:49:18Z</dcterms:created>
  <dcterms:modified xsi:type="dcterms:W3CDTF">2019-07-01T15:09:42Z</dcterms:modified>
  <cp:category>Abrechnung Kanton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0x01010003EA5CAD70C12D418C90A7D2DC478023</vt:lpwstr>
  </property>
  <property fmtid="{D5CDD505-2E9C-101B-9397-08002B2CF9AE}" pid="3" name="Language">
    <vt:lpwstr>DE</vt:lpwstr>
  </property>
  <property fmtid="{D5CDD505-2E9C-101B-9397-08002B2CF9AE}" pid="4" name="CustomerID">
    <vt:lpwstr>finanzielle_gde_11</vt:lpwstr>
  </property>
</Properties>
</file>